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D6FD2FD5-EE8C-41BA-9554-F502EB4A52B1}" xr6:coauthVersionLast="47" xr6:coauthVersionMax="47" xr10:uidLastSave="{00000000-0000-0000-0000-000000000000}"/>
  <bookViews>
    <workbookView xWindow="-110" yWindow="-110" windowWidth="19420" windowHeight="10420" tabRatio="607" xr2:uid="{00000000-000D-0000-FFFF-FFFF00000000}"/>
  </bookViews>
  <sheets>
    <sheet name="Start Here-Budget" sheetId="7" r:id="rId1"/>
    <sheet name="Automatic - Budget Summary" sheetId="9" r:id="rId2"/>
  </sheets>
  <externalReferences>
    <externalReference r:id="rId3"/>
  </externalReferences>
  <definedNames>
    <definedName name="_YR1" localSheetId="1">#REF!</definedName>
    <definedName name="_YR1">#REF!</definedName>
    <definedName name="_YR2" localSheetId="1">#REF!</definedName>
    <definedName name="_YR2">#REF!</definedName>
    <definedName name="Country" localSheetId="1">#REF!</definedName>
    <definedName name="Country">#REF!</definedName>
    <definedName name="Location" localSheetId="1">#REF!</definedName>
    <definedName name="Location">#REF!</definedName>
    <definedName name="PHCC">[1]Facilities!$H$10</definedName>
    <definedName name="PHCU">[1]Facilities!$G$10</definedName>
    <definedName name="_xlnm.Print_Area" localSheetId="1">'Automatic - Budget Summary'!$A$1:$B$16</definedName>
    <definedName name="_xlnm.Print_Area" localSheetId="0">'Start Here-Budget'!$A$1:$K$43</definedName>
    <definedName name="_xlnm.Print_Titles" localSheetId="1">'Automatic - Budget Summary'!$4:$5</definedName>
    <definedName name="_xlnm.Print_Titles" localSheetId="0">'Start Here-Budget'!$6:$7</definedName>
    <definedName name="Technical_Sector" localSheetId="1">#REF!</definedName>
    <definedName name="Technical_Sector">#REF!</definedName>
    <definedName name="Unit" localSheetId="1">#REF!</definedName>
    <definedName name="Unit">#REF!</definedName>
    <definedName name="Year1" localSheetId="1">#REF!</definedName>
    <definedName name="Year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" i="7" l="1"/>
  <c r="K38" i="7"/>
  <c r="K37" i="7"/>
  <c r="K36" i="7"/>
  <c r="K35" i="7"/>
  <c r="F18" i="7"/>
  <c r="J18" i="7"/>
  <c r="J41" i="7"/>
  <c r="J40" i="7"/>
  <c r="F9" i="7"/>
  <c r="J9" i="7"/>
  <c r="J14" i="7"/>
  <c r="J15" i="7" s="1"/>
  <c r="K17" i="7"/>
  <c r="J28" i="7"/>
  <c r="J29" i="7"/>
  <c r="J30" i="7"/>
  <c r="J31" i="7"/>
  <c r="J27" i="7"/>
  <c r="J21" i="7"/>
  <c r="J22" i="7"/>
  <c r="J23" i="7"/>
  <c r="J24" i="7"/>
  <c r="J20" i="7"/>
  <c r="F28" i="7"/>
  <c r="F29" i="7"/>
  <c r="F30" i="7"/>
  <c r="F31" i="7"/>
  <c r="F27" i="7"/>
  <c r="F21" i="7"/>
  <c r="F22" i="7"/>
  <c r="F23" i="7"/>
  <c r="F24" i="7"/>
  <c r="F20" i="7"/>
  <c r="F42" i="7" l="1"/>
  <c r="K28" i="7"/>
  <c r="K29" i="7"/>
  <c r="F32" i="7"/>
  <c r="K20" i="7"/>
  <c r="J25" i="7"/>
  <c r="K31" i="7"/>
  <c r="K30" i="7"/>
  <c r="K24" i="7"/>
  <c r="K21" i="7"/>
  <c r="K22" i="7"/>
  <c r="K23" i="7"/>
  <c r="K27" i="7"/>
  <c r="K41" i="7"/>
  <c r="K40" i="7"/>
  <c r="J32" i="7"/>
  <c r="K9" i="7"/>
  <c r="F25" i="7"/>
  <c r="K18" i="7"/>
  <c r="F14" i="7"/>
  <c r="K25" i="7" l="1"/>
  <c r="K32" i="7"/>
  <c r="F15" i="7"/>
  <c r="K15" i="7" s="1"/>
  <c r="K14" i="7"/>
  <c r="J10" i="7"/>
  <c r="F10" i="7"/>
  <c r="K10" i="7" l="1"/>
  <c r="K34" i="7" l="1"/>
  <c r="J11" i="7" l="1"/>
  <c r="F11" i="7"/>
  <c r="K11" i="7" l="1"/>
  <c r="J12" i="7"/>
  <c r="F12" i="7"/>
  <c r="F43" i="7" s="1"/>
  <c r="J42" i="7"/>
  <c r="J43" i="7" l="1"/>
  <c r="K43" i="7" s="1"/>
  <c r="K42" i="7"/>
  <c r="K12" i="7"/>
  <c r="B9" i="9"/>
  <c r="B15" i="9"/>
  <c r="B7" i="9" l="1"/>
  <c r="B12" i="9"/>
  <c r="B10" i="9"/>
  <c r="B13" i="9"/>
  <c r="B6" i="9" l="1"/>
  <c r="B11" i="9"/>
  <c r="B16" i="9" l="1"/>
  <c r="F45" i="7"/>
  <c r="B8" i="9"/>
  <c r="B14" i="9"/>
  <c r="J4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1. We need to add transportation here? </t>
        </r>
      </text>
    </comment>
    <comment ref="A3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5. For this, as well as software below, RA and whenever applicable (Same for reagents and equipment), provide 3 rows as well?
</t>
        </r>
      </text>
    </comment>
    <comment ref="A35" authorId="0" shapeId="0" xr:uid="{883328F5-74E9-4823-8365-79218D98275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5. For this, as well as software below, RA and whenever applicable (Same for reagents and equipment), provide 3 rows as well?
</t>
        </r>
      </text>
    </comment>
    <comment ref="A36" authorId="0" shapeId="0" xr:uid="{3B3379E1-94A0-474D-8C1B-D661A7AC586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5. For this, as well as software below, RA and whenever applicable (Same for reagents and equipment), provide 3 rows as well?
</t>
        </r>
      </text>
    </comment>
    <comment ref="A37" authorId="0" shapeId="0" xr:uid="{2C2BFF16-DEDD-495C-AB45-4BA615F09EA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Same as comment 3 above. Cap to be reflected in the numbers?</t>
        </r>
      </text>
    </comment>
    <comment ref="A38" authorId="0" shapeId="0" xr:uid="{566A9916-C9CF-4B03-AEEB-E81BB4FE326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Same as comment 3 above. Cap to be reflected in the numbers?</t>
        </r>
      </text>
    </comment>
    <comment ref="A39" authorId="0" shapeId="0" xr:uid="{99470DD3-B2D8-46C9-BFF8-4FEA131D20C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Same as comment 3 above. Cap to be reflected in the numbers?</t>
        </r>
      </text>
    </comment>
  </commentList>
</comments>
</file>

<file path=xl/sharedStrings.xml><?xml version="1.0" encoding="utf-8"?>
<sst xmlns="http://schemas.openxmlformats.org/spreadsheetml/2006/main" count="180" uniqueCount="64">
  <si>
    <t>Lebanese American University</t>
  </si>
  <si>
    <r>
      <t xml:space="preserve">Short Budget Version -2 years </t>
    </r>
    <r>
      <rPr>
        <b/>
        <sz val="12"/>
        <color rgb="FFFF0000"/>
        <rFont val="Times New Roman"/>
        <family val="1"/>
      </rPr>
      <t>without</t>
    </r>
    <r>
      <rPr>
        <sz val="12"/>
        <rFont val="Times New Roman"/>
        <family val="1"/>
      </rPr>
      <t xml:space="preserve"> Cost-Sharing</t>
    </r>
  </si>
  <si>
    <t>Call for proposals name and reference number</t>
  </si>
  <si>
    <t>Date of submission</t>
  </si>
  <si>
    <t>PIRF Ceiling</t>
  </si>
  <si>
    <t>Year 1</t>
  </si>
  <si>
    <t>Year 2</t>
  </si>
  <si>
    <t>Total Budget (Year 1 + Year 2)</t>
  </si>
  <si>
    <t>DESCRIPTION</t>
  </si>
  <si>
    <t>Unit</t>
  </si>
  <si>
    <t>No. of Units</t>
  </si>
  <si>
    <t>Level of Effort for personnel, or number of pax per unit</t>
  </si>
  <si>
    <t>Unit Cost (USD)</t>
  </si>
  <si>
    <t>Total per year</t>
  </si>
  <si>
    <t>PERSONNEL</t>
  </si>
  <si>
    <t>PI Teaching load release ($5k/credit) up to 6 credits per year</t>
  </si>
  <si>
    <t>Credit</t>
  </si>
  <si>
    <t>Post-Doc: Average $2K/month</t>
  </si>
  <si>
    <t>Month</t>
  </si>
  <si>
    <t>RA (FT non-student), $1.05K/month</t>
  </si>
  <si>
    <t>TOTAL PERSONNEL</t>
  </si>
  <si>
    <t>FRINGE BENEFITS</t>
  </si>
  <si>
    <t>Transportation</t>
  </si>
  <si>
    <t>Per day</t>
  </si>
  <si>
    <t>Not Applicable</t>
  </si>
  <si>
    <t>TOTAL FRINGE BENEFITS</t>
  </si>
  <si>
    <t>TRAVEL</t>
  </si>
  <si>
    <t xml:space="preserve">Trip </t>
  </si>
  <si>
    <t>N/A</t>
  </si>
  <si>
    <t>TOTAL TRAVEL (Cap $ 3K/year)</t>
  </si>
  <si>
    <t>EQUIPMENT (no cap, any item exceeding $500/unit)</t>
  </si>
  <si>
    <t>Equipment 1</t>
  </si>
  <si>
    <t>Equipment 2</t>
  </si>
  <si>
    <t>Equipment 3</t>
  </si>
  <si>
    <t>Equipment 4</t>
  </si>
  <si>
    <t>Equipment 5</t>
  </si>
  <si>
    <t>TOTAL EQUIPMENT</t>
  </si>
  <si>
    <t>SUPPLIES</t>
  </si>
  <si>
    <t>Supplies 1</t>
  </si>
  <si>
    <t>Supplies 2</t>
  </si>
  <si>
    <t>Supplies 3</t>
  </si>
  <si>
    <t>Supplies 4</t>
  </si>
  <si>
    <t>Supplies 5</t>
  </si>
  <si>
    <t>TOTAL SUPPLIES</t>
  </si>
  <si>
    <t>OTHER DIRECT COSTS</t>
  </si>
  <si>
    <t>Publication fees/editorial fees/Article Processing Charges: No cap</t>
  </si>
  <si>
    <t>Per article</t>
  </si>
  <si>
    <t>Software/Database: Cap $6K/year - please specify the software or database</t>
  </si>
  <si>
    <t>Per license</t>
  </si>
  <si>
    <t>Undergraduate RA (enrolled LAU student): 4$/hour undergrad; please specify number of undergraduate RAs, and needed number of hours/year</t>
  </si>
  <si>
    <t>Per hour</t>
  </si>
  <si>
    <t>Graduate RA (enrolled LAU student): 4.5$/hour graduate, please specify number of graduate RAs, and needed number of hours/year</t>
  </si>
  <si>
    <t>Other Direct Costs</t>
  </si>
  <si>
    <t>TOTAL PROJECT COSTS</t>
  </si>
  <si>
    <t>VALIDATION</t>
  </si>
  <si>
    <t>Budget Summary</t>
  </si>
  <si>
    <t>Total Budget</t>
  </si>
  <si>
    <t>TOTAL TRAVEL</t>
  </si>
  <si>
    <t>TOTAL CONTRACTUAL / CONSULTANTS/ TECHNICAL ASSISTANCE</t>
  </si>
  <si>
    <t>TOTAL CONSTRUCTION</t>
  </si>
  <si>
    <t>Total Other direct Costs</t>
  </si>
  <si>
    <t xml:space="preserve">Grand Total : DIRECT COSTS </t>
  </si>
  <si>
    <t>TOTAL INDIRECT COSTS</t>
  </si>
  <si>
    <t xml:space="preserve">TOTAL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</si>
</sst>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"/>
  </numFmts>
  <fonts count="19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2"/>
      <color indexed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b/>
      <sz val="12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name val="Times New Roman"/>
      <family val="1"/>
    </font>
    <font>
      <b/>
      <sz val="14"/>
      <color theme="0"/>
      <name val="Times New Roman"/>
      <family val="1"/>
    </font>
    <font>
      <b/>
      <sz val="14"/>
      <name val="Times New Roman"/>
      <family val="1"/>
    </font>
    <font>
      <sz val="14"/>
      <color rgb="FF000000"/>
      <name val="Times New Roman"/>
      <family val="1"/>
    </font>
    <font>
      <sz val="14"/>
      <color indexed="10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Alignment="1">
      <alignment vertical="center"/>
    </xf>
    <xf numFmtId="41" fontId="2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locked="0"/>
    </xf>
    <xf numFmtId="41" fontId="2" fillId="0" borderId="0" xfId="0" applyNumberFormat="1" applyFont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vertical="center"/>
      <protection locked="0"/>
    </xf>
    <xf numFmtId="41" fontId="12" fillId="0" borderId="0" xfId="0" applyNumberFormat="1" applyFont="1" applyAlignment="1">
      <alignment vertical="center"/>
    </xf>
    <xf numFmtId="41" fontId="12" fillId="0" borderId="0" xfId="0" applyNumberFormat="1" applyFont="1" applyAlignment="1" applyProtection="1">
      <alignment horizontal="center" vertical="center"/>
      <protection locked="0"/>
    </xf>
    <xf numFmtId="3" fontId="12" fillId="0" borderId="0" xfId="0" applyNumberFormat="1" applyFont="1" applyAlignment="1" applyProtection="1">
      <alignment horizontal="center" vertical="center"/>
      <protection locked="0"/>
    </xf>
    <xf numFmtId="3" fontId="12" fillId="0" borderId="0" xfId="0" applyNumberFormat="1" applyFont="1" applyAlignment="1">
      <alignment horizontal="center" vertical="center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3" fontId="6" fillId="0" borderId="0" xfId="0" applyNumberFormat="1" applyFont="1" applyAlignment="1" applyProtection="1">
      <alignment horizontal="center" vertical="center"/>
      <protection locked="0"/>
    </xf>
    <xf numFmtId="3" fontId="6" fillId="0" borderId="0" xfId="0" applyNumberFormat="1" applyFont="1" applyAlignment="1">
      <alignment horizontal="center" vertical="center"/>
    </xf>
    <xf numFmtId="41" fontId="6" fillId="0" borderId="0" xfId="0" applyNumberFormat="1" applyFont="1" applyAlignment="1">
      <alignment vertical="center"/>
    </xf>
    <xf numFmtId="41" fontId="6" fillId="0" borderId="0" xfId="0" applyNumberFormat="1" applyFont="1" applyAlignment="1" applyProtection="1">
      <alignment horizontal="center" vertical="center"/>
      <protection locked="0"/>
    </xf>
    <xf numFmtId="3" fontId="6" fillId="0" borderId="0" xfId="3" applyNumberFormat="1" applyFont="1" applyFill="1" applyBorder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3" fontId="7" fillId="2" borderId="8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3" fontId="7" fillId="2" borderId="0" xfId="0" applyNumberFormat="1" applyFont="1" applyFill="1" applyAlignment="1" applyProtection="1">
      <alignment horizontal="center" vertical="center"/>
      <protection locked="0"/>
    </xf>
    <xf numFmtId="0" fontId="6" fillId="9" borderId="0" xfId="0" applyFont="1" applyFill="1" applyAlignment="1" applyProtection="1">
      <alignment horizontal="center" vertical="center"/>
      <protection locked="0"/>
    </xf>
    <xf numFmtId="0" fontId="13" fillId="4" borderId="3" xfId="0" applyFont="1" applyFill="1" applyBorder="1" applyAlignment="1">
      <alignment horizontal="center" vertical="center"/>
    </xf>
    <xf numFmtId="0" fontId="2" fillId="9" borderId="0" xfId="0" applyFont="1" applyFill="1" applyAlignment="1">
      <alignment vertical="center"/>
    </xf>
    <xf numFmtId="0" fontId="2" fillId="9" borderId="30" xfId="0" applyFont="1" applyFill="1" applyBorder="1" applyAlignment="1">
      <alignment vertical="center"/>
    </xf>
    <xf numFmtId="0" fontId="6" fillId="9" borderId="0" xfId="0" applyFont="1" applyFill="1" applyAlignment="1">
      <alignment vertical="center"/>
    </xf>
    <xf numFmtId="0" fontId="2" fillId="9" borderId="37" xfId="0" applyFont="1" applyFill="1" applyBorder="1" applyAlignment="1">
      <alignment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4" fillId="9" borderId="3" xfId="0" applyFont="1" applyFill="1" applyBorder="1" applyAlignment="1">
      <alignment horizontal="center" vertical="center"/>
    </xf>
    <xf numFmtId="0" fontId="14" fillId="8" borderId="2" xfId="0" applyFont="1" applyFill="1" applyBorder="1" applyAlignment="1" applyProtection="1">
      <alignment horizontal="center" vertical="center"/>
      <protection locked="0"/>
    </xf>
    <xf numFmtId="0" fontId="14" fillId="8" borderId="3" xfId="0" applyFont="1" applyFill="1" applyBorder="1" applyAlignment="1">
      <alignment horizontal="center" vertical="center" wrapText="1"/>
    </xf>
    <xf numFmtId="164" fontId="14" fillId="6" borderId="6" xfId="1" applyNumberFormat="1" applyFont="1" applyFill="1" applyBorder="1" applyAlignment="1" applyProtection="1">
      <alignment horizontal="center" vertical="center" wrapText="1"/>
      <protection locked="0"/>
    </xf>
    <xf numFmtId="164" fontId="14" fillId="6" borderId="7" xfId="1" applyNumberFormat="1" applyFont="1" applyFill="1" applyBorder="1" applyAlignment="1" applyProtection="1">
      <alignment horizontal="center" vertical="center" wrapText="1"/>
      <protection locked="0"/>
    </xf>
    <xf numFmtId="3" fontId="14" fillId="6" borderId="7" xfId="0" applyNumberFormat="1" applyFont="1" applyFill="1" applyBorder="1" applyAlignment="1" applyProtection="1">
      <alignment horizontal="center" vertical="center" wrapText="1"/>
      <protection locked="0"/>
    </xf>
    <xf numFmtId="3" fontId="14" fillId="6" borderId="7" xfId="0" applyNumberFormat="1" applyFont="1" applyFill="1" applyBorder="1" applyAlignment="1" applyProtection="1">
      <alignment horizontal="center" vertical="center" wrapText="1"/>
      <protection hidden="1"/>
    </xf>
    <xf numFmtId="0" fontId="14" fillId="7" borderId="4" xfId="0" applyFont="1" applyFill="1" applyBorder="1" applyAlignment="1" applyProtection="1">
      <alignment horizontal="center" vertical="center" wrapText="1"/>
      <protection locked="0"/>
    </xf>
    <xf numFmtId="164" fontId="14" fillId="7" borderId="2" xfId="1" applyNumberFormat="1" applyFont="1" applyFill="1" applyBorder="1" applyAlignment="1" applyProtection="1">
      <alignment horizontal="center" vertical="center" wrapText="1"/>
      <protection locked="0"/>
    </xf>
    <xf numFmtId="3" fontId="14" fillId="7" borderId="2" xfId="1" applyNumberFormat="1" applyFont="1" applyFill="1" applyBorder="1" applyAlignment="1" applyProtection="1">
      <alignment horizontal="center" vertical="center" wrapText="1"/>
      <protection locked="0"/>
    </xf>
    <xf numFmtId="3" fontId="14" fillId="7" borderId="2" xfId="0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 applyProtection="1">
      <alignment horizontal="center" vertical="center"/>
      <protection locked="0"/>
    </xf>
    <xf numFmtId="9" fontId="17" fillId="0" borderId="2" xfId="0" applyNumberFormat="1" applyFont="1" applyBorder="1" applyAlignment="1" applyProtection="1">
      <alignment horizontal="center" vertical="center"/>
      <protection locked="0"/>
    </xf>
    <xf numFmtId="3" fontId="17" fillId="0" borderId="2" xfId="0" applyNumberFormat="1" applyFont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>
      <alignment horizontal="center" vertical="center"/>
    </xf>
    <xf numFmtId="0" fontId="14" fillId="2" borderId="16" xfId="0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alignment horizontal="center" vertical="center"/>
      <protection locked="0"/>
    </xf>
    <xf numFmtId="3" fontId="14" fillId="2" borderId="17" xfId="0" applyNumberFormat="1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3" fontId="14" fillId="2" borderId="2" xfId="0" applyNumberFormat="1" applyFont="1" applyFill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6" fontId="17" fillId="9" borderId="20" xfId="0" applyNumberFormat="1" applyFont="1" applyFill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3" fillId="4" borderId="7" xfId="0" applyFont="1" applyFill="1" applyBorder="1" applyAlignment="1" applyProtection="1">
      <alignment horizontal="center" vertical="center"/>
      <protection locked="0"/>
    </xf>
    <xf numFmtId="0" fontId="18" fillId="9" borderId="30" xfId="0" applyFont="1" applyFill="1" applyBorder="1" applyAlignment="1" applyProtection="1">
      <alignment horizontal="center" vertical="center"/>
      <protection locked="0"/>
    </xf>
    <xf numFmtId="0" fontId="14" fillId="2" borderId="33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>
      <alignment horizontal="center" vertical="center"/>
    </xf>
    <xf numFmtId="0" fontId="18" fillId="9" borderId="3" xfId="0" applyFont="1" applyFill="1" applyBorder="1" applyAlignment="1" applyProtection="1">
      <alignment horizontal="center" vertical="center"/>
      <protection locked="0"/>
    </xf>
    <xf numFmtId="0" fontId="15" fillId="9" borderId="3" xfId="0" applyFont="1" applyFill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>
      <alignment horizontal="center" vertical="center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>
      <alignment horizontal="center" vertical="center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3" fontId="14" fillId="2" borderId="7" xfId="0" applyNumberFormat="1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3" fontId="14" fillId="3" borderId="13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3" fontId="17" fillId="0" borderId="0" xfId="0" applyNumberFormat="1" applyFont="1" applyAlignment="1" applyProtection="1">
      <alignment horizontal="center" vertical="center"/>
      <protection locked="0"/>
    </xf>
    <xf numFmtId="3" fontId="17" fillId="0" borderId="0" xfId="3" applyNumberFormat="1" applyFont="1" applyBorder="1" applyAlignment="1" applyProtection="1">
      <alignment horizontal="center" vertical="center"/>
      <protection hidden="1"/>
    </xf>
    <xf numFmtId="41" fontId="17" fillId="0" borderId="0" xfId="0" applyNumberFormat="1" applyFont="1" applyAlignment="1" applyProtection="1">
      <alignment horizontal="center" vertical="center"/>
      <protection locked="0"/>
    </xf>
    <xf numFmtId="3" fontId="17" fillId="0" borderId="0" xfId="0" applyNumberFormat="1" applyFont="1" applyAlignment="1">
      <alignment horizontal="center" vertical="center"/>
    </xf>
    <xf numFmtId="0" fontId="7" fillId="0" borderId="38" xfId="0" applyFont="1" applyBorder="1" applyAlignment="1" applyProtection="1">
      <alignment vertical="center"/>
      <protection locked="0"/>
    </xf>
    <xf numFmtId="0" fontId="6" fillId="0" borderId="39" xfId="0" applyFont="1" applyBorder="1" applyAlignment="1" applyProtection="1">
      <alignment vertical="center"/>
      <protection locked="0"/>
    </xf>
    <xf numFmtId="0" fontId="5" fillId="0" borderId="39" xfId="0" applyFont="1" applyBorder="1" applyAlignment="1" applyProtection="1">
      <alignment vertical="center"/>
      <protection locked="0"/>
    </xf>
    <xf numFmtId="3" fontId="17" fillId="0" borderId="2" xfId="0" applyNumberFormat="1" applyFont="1" applyBorder="1" applyAlignment="1">
      <alignment horizontal="center" vertical="center"/>
    </xf>
    <xf numFmtId="3" fontId="14" fillId="2" borderId="18" xfId="0" applyNumberFormat="1" applyFont="1" applyFill="1" applyBorder="1" applyAlignment="1">
      <alignment horizontal="center" vertical="center"/>
    </xf>
    <xf numFmtId="3" fontId="17" fillId="0" borderId="21" xfId="0" applyNumberFormat="1" applyFont="1" applyBorder="1" applyAlignment="1">
      <alignment horizontal="center" vertical="center"/>
    </xf>
    <xf numFmtId="3" fontId="14" fillId="2" borderId="2" xfId="0" applyNumberFormat="1" applyFont="1" applyFill="1" applyBorder="1" applyAlignment="1">
      <alignment horizontal="center" vertical="center"/>
    </xf>
    <xf numFmtId="3" fontId="14" fillId="2" borderId="3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" fontId="14" fillId="2" borderId="7" xfId="0" applyNumberFormat="1" applyFont="1" applyFill="1" applyBorder="1" applyAlignment="1">
      <alignment horizontal="center" vertical="center"/>
    </xf>
    <xf numFmtId="3" fontId="14" fillId="3" borderId="13" xfId="0" applyNumberFormat="1" applyFont="1" applyFill="1" applyBorder="1" applyAlignment="1">
      <alignment horizontal="center" vertical="center"/>
    </xf>
    <xf numFmtId="3" fontId="14" fillId="2" borderId="0" xfId="0" applyNumberFormat="1" applyFont="1" applyFill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7" fillId="0" borderId="23" xfId="0" applyNumberFormat="1" applyFont="1" applyBorder="1" applyAlignment="1">
      <alignment horizontal="center" vertical="center"/>
    </xf>
    <xf numFmtId="3" fontId="14" fillId="2" borderId="23" xfId="0" applyNumberFormat="1" applyFont="1" applyFill="1" applyBorder="1" applyAlignment="1">
      <alignment horizontal="center" vertical="center"/>
    </xf>
    <xf numFmtId="3" fontId="14" fillId="2" borderId="35" xfId="0" applyNumberFormat="1" applyFont="1" applyFill="1" applyBorder="1" applyAlignment="1">
      <alignment horizontal="center" vertical="center"/>
    </xf>
    <xf numFmtId="3" fontId="14" fillId="2" borderId="31" xfId="0" applyNumberFormat="1" applyFont="1" applyFill="1" applyBorder="1" applyAlignment="1">
      <alignment horizontal="center" vertical="center"/>
    </xf>
    <xf numFmtId="3" fontId="14" fillId="3" borderId="36" xfId="0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7" fillId="10" borderId="2" xfId="0" applyFont="1" applyFill="1" applyBorder="1" applyAlignment="1">
      <alignment horizontal="center" vertical="center"/>
    </xf>
    <xf numFmtId="0" fontId="17" fillId="9" borderId="2" xfId="0" applyFont="1" applyFill="1" applyBorder="1" applyAlignment="1" applyProtection="1">
      <alignment horizontal="center" vertical="center"/>
      <protection locked="0"/>
    </xf>
    <xf numFmtId="0" fontId="17" fillId="9" borderId="2" xfId="0" applyFont="1" applyFill="1" applyBorder="1" applyAlignment="1">
      <alignment horizontal="center" vertical="center"/>
    </xf>
    <xf numFmtId="0" fontId="17" fillId="9" borderId="30" xfId="0" applyFont="1" applyFill="1" applyBorder="1" applyAlignment="1">
      <alignment horizontal="center" vertical="center"/>
    </xf>
    <xf numFmtId="0" fontId="17" fillId="10" borderId="33" xfId="0" applyFont="1" applyFill="1" applyBorder="1" applyAlignment="1">
      <alignment horizontal="center" vertical="center"/>
    </xf>
    <xf numFmtId="0" fontId="17" fillId="9" borderId="30" xfId="0" applyFont="1" applyFill="1" applyBorder="1" applyAlignment="1" applyProtection="1">
      <alignment horizontal="center" vertical="center"/>
      <protection locked="0"/>
    </xf>
    <xf numFmtId="0" fontId="17" fillId="9" borderId="34" xfId="0" applyFont="1" applyFill="1" applyBorder="1" applyAlignment="1">
      <alignment horizontal="center" vertical="center"/>
    </xf>
    <xf numFmtId="0" fontId="14" fillId="9" borderId="30" xfId="0" applyFont="1" applyFill="1" applyBorder="1" applyAlignment="1" applyProtection="1">
      <alignment horizontal="center" vertical="center"/>
      <protection locked="0"/>
    </xf>
    <xf numFmtId="0" fontId="14" fillId="4" borderId="9" xfId="0" applyFont="1" applyFill="1" applyBorder="1" applyAlignment="1">
      <alignment horizontal="center" vertical="center"/>
    </xf>
    <xf numFmtId="0" fontId="14" fillId="4" borderId="6" xfId="0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 applyProtection="1">
      <alignment horizontal="center" vertical="center"/>
      <protection locked="0"/>
    </xf>
    <xf numFmtId="3" fontId="14" fillId="4" borderId="2" xfId="0" applyNumberFormat="1" applyFont="1" applyFill="1" applyBorder="1" applyAlignment="1" applyProtection="1">
      <alignment horizontal="center" vertical="center"/>
      <protection locked="0"/>
    </xf>
    <xf numFmtId="3" fontId="14" fillId="4" borderId="2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 applyProtection="1">
      <alignment horizontal="center" vertical="center"/>
      <protection locked="0"/>
    </xf>
    <xf numFmtId="3" fontId="14" fillId="4" borderId="23" xfId="0" applyNumberFormat="1" applyFont="1" applyFill="1" applyBorder="1" applyAlignment="1">
      <alignment horizontal="center" vertical="center"/>
    </xf>
    <xf numFmtId="3" fontId="17" fillId="9" borderId="2" xfId="0" applyNumberFormat="1" applyFont="1" applyFill="1" applyBorder="1" applyAlignment="1" applyProtection="1">
      <alignment horizontal="center" vertical="center"/>
      <protection locked="0"/>
    </xf>
    <xf numFmtId="3" fontId="17" fillId="9" borderId="2" xfId="0" applyNumberFormat="1" applyFont="1" applyFill="1" applyBorder="1" applyAlignment="1">
      <alignment horizontal="center" vertical="center"/>
    </xf>
    <xf numFmtId="0" fontId="14" fillId="9" borderId="4" xfId="0" applyFont="1" applyFill="1" applyBorder="1" applyAlignment="1" applyProtection="1">
      <alignment horizontal="center" vertical="center"/>
      <protection locked="0"/>
    </xf>
    <xf numFmtId="3" fontId="14" fillId="9" borderId="2" xfId="0" applyNumberFormat="1" applyFont="1" applyFill="1" applyBorder="1" applyAlignment="1" applyProtection="1">
      <alignment horizontal="center" vertical="center"/>
      <protection locked="0"/>
    </xf>
    <xf numFmtId="3" fontId="17" fillId="9" borderId="23" xfId="0" applyNumberFormat="1" applyFont="1" applyFill="1" applyBorder="1" applyAlignment="1">
      <alignment horizontal="center" vertical="center"/>
    </xf>
    <xf numFmtId="0" fontId="14" fillId="9" borderId="30" xfId="0" applyFont="1" applyFill="1" applyBorder="1" applyAlignment="1">
      <alignment horizontal="center" vertical="center"/>
    </xf>
    <xf numFmtId="165" fontId="17" fillId="0" borderId="2" xfId="0" applyNumberFormat="1" applyFont="1" applyBorder="1" applyAlignment="1">
      <alignment horizontal="center" vertical="center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4" fillId="4" borderId="24" xfId="0" applyFont="1" applyFill="1" applyBorder="1" applyAlignment="1" applyProtection="1">
      <alignment horizontal="center" vertical="center"/>
      <protection locked="0"/>
    </xf>
    <xf numFmtId="0" fontId="14" fillId="7" borderId="10" xfId="0" applyFont="1" applyFill="1" applyBorder="1" applyAlignment="1" applyProtection="1">
      <alignment horizontal="center" vertical="center"/>
      <protection locked="0"/>
    </xf>
    <xf numFmtId="0" fontId="14" fillId="7" borderId="25" xfId="0" applyFont="1" applyFill="1" applyBorder="1" applyAlignment="1" applyProtection="1">
      <alignment horizontal="center" vertical="center"/>
      <protection locked="0"/>
    </xf>
    <xf numFmtId="0" fontId="14" fillId="7" borderId="26" xfId="0" applyFont="1" applyFill="1" applyBorder="1" applyAlignment="1" applyProtection="1">
      <alignment horizontal="center" vertical="center"/>
      <protection locked="0"/>
    </xf>
    <xf numFmtId="0" fontId="14" fillId="6" borderId="27" xfId="0" applyFont="1" applyFill="1" applyBorder="1" applyAlignment="1" applyProtection="1">
      <alignment horizontal="center" vertical="center"/>
      <protection locked="0"/>
    </xf>
    <xf numFmtId="0" fontId="14" fillId="6" borderId="28" xfId="0" applyFont="1" applyFill="1" applyBorder="1" applyAlignment="1" applyProtection="1">
      <alignment horizontal="center" vertical="center"/>
      <protection locked="0"/>
    </xf>
    <xf numFmtId="0" fontId="14" fillId="6" borderId="29" xfId="0" applyFont="1" applyFill="1" applyBorder="1" applyAlignment="1" applyProtection="1">
      <alignment horizontal="center" vertical="center"/>
      <protection locked="0"/>
    </xf>
    <xf numFmtId="3" fontId="14" fillId="2" borderId="14" xfId="0" applyNumberFormat="1" applyFont="1" applyFill="1" applyBorder="1" applyAlignment="1">
      <alignment horizontal="center" vertical="center" wrapText="1"/>
    </xf>
    <xf numFmtId="3" fontId="14" fillId="2" borderId="15" xfId="0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14" fillId="4" borderId="31" xfId="0" applyFont="1" applyFill="1" applyBorder="1" applyAlignment="1" applyProtection="1">
      <alignment horizontal="center" vertical="center"/>
      <protection locked="0"/>
    </xf>
    <xf numFmtId="0" fontId="14" fillId="4" borderId="32" xfId="0" applyFont="1" applyFill="1" applyBorder="1" applyAlignment="1" applyProtection="1">
      <alignment horizontal="center" vertical="center"/>
      <protection locked="0"/>
    </xf>
    <xf numFmtId="164" fontId="4" fillId="0" borderId="2" xfId="1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Percent" xfId="3" builtinId="5"/>
  </cellStyles>
  <dxfs count="13">
    <dxf>
      <font>
        <color rgb="FFFF0000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  <color auto="1"/>
      </font>
      <fill>
        <patternFill patternType="none">
          <bgColor indexed="65"/>
        </patternFill>
      </fill>
      <border>
        <left/>
        <right/>
        <top/>
        <bottom/>
      </border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E1B32"/>
      <rgbColor rgb="00DAD6CB"/>
      <rgbColor rgb="00675545"/>
      <rgbColor rgb="00FFFFFF"/>
      <rgbColor rgb="00EDB700"/>
      <rgbColor rgb="00A2AD00"/>
      <rgbColor rgb="002C95B5"/>
      <rgbColor rgb="00000000"/>
      <rgbColor rgb="00000080"/>
      <rgbColor rgb="00FF00FF"/>
      <rgbColor rgb="00FFFF00"/>
      <rgbColor rgb="0000FFFF"/>
      <rgbColor rgb="00800080"/>
      <rgbColor rgb="00800000"/>
      <rgbColor rgb="00F1F1F1"/>
      <rgbColor rgb="00EAEAEA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etenetk/Desktop/OFDA%20Budget%20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Full"/>
      <sheetName val="Budget - Prog Ops"/>
      <sheetName val="NBI-Loki Ops"/>
      <sheetName val="Office Operations"/>
      <sheetName val="Prog Supplies"/>
      <sheetName val="Materials and Equipment"/>
      <sheetName val="Staff at Locations"/>
      <sheetName val="Facilities"/>
      <sheetName val="Salaries"/>
      <sheetName val="HQ Technical Sup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DC49"/>
  <sheetViews>
    <sheetView tabSelected="1" zoomScale="70" zoomScaleNormal="70" workbookViewId="0">
      <selection activeCell="J38" sqref="J38"/>
    </sheetView>
  </sheetViews>
  <sheetFormatPr defaultColWidth="8.7265625" defaultRowHeight="13" x14ac:dyDescent="0.25"/>
  <cols>
    <col min="1" max="1" width="84.81640625" style="10" bestFit="1" customWidth="1"/>
    <col min="2" max="2" width="13.26953125" style="1" bestFit="1" customWidth="1"/>
    <col min="3" max="4" width="18.26953125" style="13" bestFit="1" customWidth="1"/>
    <col min="5" max="5" width="18.26953125" style="12" bestFit="1" customWidth="1"/>
    <col min="6" max="6" width="36" style="9" bestFit="1" customWidth="1"/>
    <col min="7" max="7" width="18.26953125" style="11" bestFit="1" customWidth="1"/>
    <col min="8" max="8" width="18.26953125" style="13" bestFit="1" customWidth="1"/>
    <col min="9" max="9" width="18.26953125" style="12" bestFit="1" customWidth="1"/>
    <col min="10" max="10" width="36" style="8" bestFit="1" customWidth="1"/>
    <col min="11" max="11" width="32.453125" style="8" customWidth="1"/>
    <col min="12" max="13" width="21.453125" style="1" bestFit="1" customWidth="1"/>
    <col min="14" max="16384" width="8.7265625" style="1"/>
  </cols>
  <sheetData>
    <row r="1" spans="1:14" ht="15.5" x14ac:dyDescent="0.25">
      <c r="A1" s="89" t="s">
        <v>0</v>
      </c>
      <c r="B1" s="15"/>
      <c r="C1" s="16"/>
      <c r="D1" s="16"/>
      <c r="E1" s="17"/>
      <c r="F1" s="18"/>
      <c r="G1" s="19"/>
      <c r="H1" s="20"/>
      <c r="I1" s="21"/>
      <c r="J1" s="22"/>
      <c r="K1" s="18"/>
      <c r="L1" s="5"/>
      <c r="M1" s="5"/>
      <c r="N1" s="5"/>
    </row>
    <row r="2" spans="1:14" ht="15.5" x14ac:dyDescent="0.25">
      <c r="A2" s="90" t="s">
        <v>1</v>
      </c>
      <c r="B2" s="23"/>
      <c r="C2" s="24"/>
      <c r="D2" s="24"/>
      <c r="E2" s="21"/>
      <c r="F2" s="25"/>
      <c r="G2" s="19"/>
      <c r="H2" s="20"/>
      <c r="I2" s="21"/>
      <c r="J2" s="22"/>
      <c r="K2" s="22"/>
      <c r="L2" s="5"/>
      <c r="M2" s="5"/>
      <c r="N2" s="5"/>
    </row>
    <row r="3" spans="1:14" ht="15.5" x14ac:dyDescent="0.25">
      <c r="A3" s="91" t="s">
        <v>2</v>
      </c>
      <c r="B3" s="23"/>
      <c r="C3" s="24"/>
      <c r="D3" s="24"/>
      <c r="E3" s="21"/>
      <c r="F3" s="22"/>
      <c r="G3" s="19"/>
      <c r="H3" s="20"/>
      <c r="I3" s="21"/>
      <c r="J3" s="22"/>
      <c r="K3" s="22"/>
      <c r="L3" s="5"/>
      <c r="M3" s="5"/>
      <c r="N3" s="5"/>
    </row>
    <row r="4" spans="1:14" ht="15.5" x14ac:dyDescent="0.25">
      <c r="A4" s="91" t="s">
        <v>3</v>
      </c>
      <c r="B4" s="5"/>
      <c r="C4" s="20"/>
      <c r="D4" s="20"/>
      <c r="E4" s="21"/>
      <c r="F4" s="25"/>
      <c r="G4" s="19"/>
      <c r="H4" s="20"/>
      <c r="I4" s="21"/>
      <c r="J4" s="22"/>
      <c r="K4" s="22"/>
      <c r="L4" s="5"/>
      <c r="M4" s="5"/>
      <c r="N4" s="5"/>
    </row>
    <row r="5" spans="1:14" ht="15.5" x14ac:dyDescent="0.25">
      <c r="A5" s="20"/>
      <c r="B5" s="29"/>
      <c r="C5" s="20"/>
      <c r="D5" s="31"/>
      <c r="E5" s="30" t="s">
        <v>4</v>
      </c>
      <c r="F5" s="27">
        <v>37500</v>
      </c>
      <c r="G5" s="20"/>
      <c r="H5" s="31"/>
      <c r="I5" s="30" t="s">
        <v>4</v>
      </c>
      <c r="J5" s="27">
        <v>37500</v>
      </c>
      <c r="K5" s="27">
        <v>75000</v>
      </c>
      <c r="L5" s="5"/>
      <c r="M5" s="5"/>
      <c r="N5" s="5"/>
    </row>
    <row r="6" spans="1:14" ht="13.5" customHeight="1" x14ac:dyDescent="0.25">
      <c r="A6" s="37"/>
      <c r="B6" s="38"/>
      <c r="C6" s="135" t="s">
        <v>5</v>
      </c>
      <c r="D6" s="136"/>
      <c r="E6" s="136"/>
      <c r="F6" s="137"/>
      <c r="G6" s="132" t="s">
        <v>6</v>
      </c>
      <c r="H6" s="133"/>
      <c r="I6" s="133"/>
      <c r="J6" s="134"/>
      <c r="K6" s="138" t="s">
        <v>7</v>
      </c>
      <c r="L6" s="5"/>
      <c r="M6" s="5"/>
      <c r="N6" s="5"/>
    </row>
    <row r="7" spans="1:14" ht="70" x14ac:dyDescent="0.25">
      <c r="A7" s="39" t="s">
        <v>8</v>
      </c>
      <c r="B7" s="40" t="s">
        <v>9</v>
      </c>
      <c r="C7" s="41" t="s">
        <v>10</v>
      </c>
      <c r="D7" s="42" t="s">
        <v>11</v>
      </c>
      <c r="E7" s="43" t="s">
        <v>12</v>
      </c>
      <c r="F7" s="44" t="s">
        <v>13</v>
      </c>
      <c r="G7" s="45" t="s">
        <v>10</v>
      </c>
      <c r="H7" s="46" t="s">
        <v>11</v>
      </c>
      <c r="I7" s="47" t="s">
        <v>12</v>
      </c>
      <c r="J7" s="48" t="s">
        <v>13</v>
      </c>
      <c r="K7" s="139"/>
      <c r="L7" s="5"/>
      <c r="M7" s="5"/>
      <c r="N7" s="5"/>
    </row>
    <row r="8" spans="1:14" ht="17.5" x14ac:dyDescent="0.25">
      <c r="A8" s="49"/>
      <c r="B8" s="140" t="s">
        <v>14</v>
      </c>
      <c r="C8" s="141"/>
      <c r="D8" s="141"/>
      <c r="E8" s="141"/>
      <c r="F8" s="141"/>
      <c r="G8" s="141"/>
      <c r="H8" s="141"/>
      <c r="I8" s="141"/>
      <c r="J8" s="141"/>
      <c r="K8" s="142"/>
      <c r="L8" s="5"/>
      <c r="M8" s="5"/>
      <c r="N8" s="5"/>
    </row>
    <row r="9" spans="1:14" ht="18" x14ac:dyDescent="0.25">
      <c r="A9" s="50" t="s">
        <v>15</v>
      </c>
      <c r="B9" s="51" t="s">
        <v>16</v>
      </c>
      <c r="C9" s="52"/>
      <c r="D9" s="53">
        <v>1</v>
      </c>
      <c r="E9" s="54">
        <v>5000</v>
      </c>
      <c r="F9" s="92">
        <f>C9*D9*E9</f>
        <v>0</v>
      </c>
      <c r="G9" s="52"/>
      <c r="H9" s="53">
        <v>1</v>
      </c>
      <c r="I9" s="54"/>
      <c r="J9" s="92">
        <f>G9*H9*I9</f>
        <v>0</v>
      </c>
      <c r="K9" s="102">
        <f>F9+J9</f>
        <v>0</v>
      </c>
      <c r="L9" s="5"/>
      <c r="M9" s="5"/>
      <c r="N9" s="5"/>
    </row>
    <row r="10" spans="1:14" ht="18" x14ac:dyDescent="0.25">
      <c r="A10" s="50" t="s">
        <v>17</v>
      </c>
      <c r="B10" s="51" t="s">
        <v>18</v>
      </c>
      <c r="C10" s="52"/>
      <c r="D10" s="53">
        <v>1</v>
      </c>
      <c r="E10" s="54">
        <v>2000</v>
      </c>
      <c r="F10" s="92">
        <f t="shared" ref="F10:F11" si="0">C10*D10*E10</f>
        <v>0</v>
      </c>
      <c r="G10" s="52"/>
      <c r="H10" s="53">
        <v>1</v>
      </c>
      <c r="I10" s="54"/>
      <c r="J10" s="92">
        <f t="shared" ref="J10:J11" si="1">G10*H10*I10</f>
        <v>0</v>
      </c>
      <c r="K10" s="102">
        <f>F10+J10</f>
        <v>0</v>
      </c>
      <c r="L10" s="5"/>
      <c r="M10" s="5"/>
      <c r="N10" s="5"/>
    </row>
    <row r="11" spans="1:14" ht="18" x14ac:dyDescent="0.25">
      <c r="A11" s="50" t="s">
        <v>19</v>
      </c>
      <c r="B11" s="51" t="s">
        <v>18</v>
      </c>
      <c r="C11" s="52"/>
      <c r="D11" s="53">
        <v>1</v>
      </c>
      <c r="E11" s="54">
        <v>1050</v>
      </c>
      <c r="F11" s="92">
        <f t="shared" si="0"/>
        <v>0</v>
      </c>
      <c r="G11" s="52"/>
      <c r="H11" s="53">
        <v>1</v>
      </c>
      <c r="I11" s="54"/>
      <c r="J11" s="92">
        <f t="shared" si="1"/>
        <v>0</v>
      </c>
      <c r="K11" s="102">
        <f>F11+J11</f>
        <v>0</v>
      </c>
      <c r="L11" s="5"/>
      <c r="M11" s="5"/>
      <c r="N11" s="5"/>
    </row>
    <row r="12" spans="1:14" ht="17.5" x14ac:dyDescent="0.25">
      <c r="A12" s="55" t="s">
        <v>20</v>
      </c>
      <c r="B12" s="56"/>
      <c r="C12" s="57"/>
      <c r="D12" s="58"/>
      <c r="E12" s="59"/>
      <c r="F12" s="93">
        <f>SUM(F9:F11)</f>
        <v>0</v>
      </c>
      <c r="G12" s="60"/>
      <c r="H12" s="55"/>
      <c r="I12" s="61"/>
      <c r="J12" s="95">
        <f>SUM(J9:J11)</f>
        <v>0</v>
      </c>
      <c r="K12" s="103">
        <f>F12+J12</f>
        <v>0</v>
      </c>
      <c r="L12" s="5"/>
      <c r="M12" s="5"/>
      <c r="N12" s="5"/>
    </row>
    <row r="13" spans="1:14" ht="17.5" x14ac:dyDescent="0.25">
      <c r="A13" s="32"/>
      <c r="B13" s="107"/>
      <c r="C13" s="130" t="s">
        <v>21</v>
      </c>
      <c r="D13" s="131"/>
      <c r="E13" s="131"/>
      <c r="F13" s="131"/>
      <c r="G13" s="131"/>
      <c r="H13" s="131"/>
      <c r="I13" s="131"/>
      <c r="J13" s="131"/>
      <c r="K13" s="131"/>
      <c r="L13" s="5"/>
      <c r="M13" s="5"/>
      <c r="N13" s="5"/>
    </row>
    <row r="14" spans="1:14" ht="18" x14ac:dyDescent="0.25">
      <c r="A14" s="50" t="s">
        <v>22</v>
      </c>
      <c r="B14" s="51" t="s">
        <v>23</v>
      </c>
      <c r="C14" s="62"/>
      <c r="D14" s="108" t="s">
        <v>24</v>
      </c>
      <c r="E14" s="63">
        <v>5</v>
      </c>
      <c r="F14" s="94">
        <f>E14*C14</f>
        <v>0</v>
      </c>
      <c r="G14" s="64"/>
      <c r="H14" s="108" t="s">
        <v>24</v>
      </c>
      <c r="I14" s="109"/>
      <c r="J14" s="110">
        <f>G14*I14</f>
        <v>0</v>
      </c>
      <c r="K14" s="102">
        <f>F14+J14</f>
        <v>0</v>
      </c>
      <c r="L14" s="5"/>
      <c r="M14" s="5"/>
      <c r="N14" s="5"/>
    </row>
    <row r="15" spans="1:14" ht="17.5" x14ac:dyDescent="0.25">
      <c r="A15" s="55" t="s">
        <v>25</v>
      </c>
      <c r="B15" s="56"/>
      <c r="C15" s="65"/>
      <c r="D15" s="55"/>
      <c r="E15" s="61"/>
      <c r="F15" s="95">
        <f>SUM(F14:F14)</f>
        <v>0</v>
      </c>
      <c r="G15" s="65"/>
      <c r="H15" s="55"/>
      <c r="I15" s="61"/>
      <c r="J15" s="95">
        <f>SUM(J14:J14)</f>
        <v>0</v>
      </c>
      <c r="K15" s="103">
        <f>F15+J15</f>
        <v>0</v>
      </c>
      <c r="L15" s="5"/>
      <c r="M15" s="5"/>
      <c r="N15" s="5"/>
    </row>
    <row r="16" spans="1:14" ht="17.5" x14ac:dyDescent="0.25">
      <c r="A16" s="66"/>
      <c r="B16" s="143" t="s">
        <v>26</v>
      </c>
      <c r="C16" s="144"/>
      <c r="D16" s="144"/>
      <c r="E16" s="144"/>
      <c r="F16" s="144"/>
      <c r="G16" s="144"/>
      <c r="H16" s="144"/>
      <c r="I16" s="144"/>
      <c r="J16" s="144"/>
      <c r="K16" s="144"/>
      <c r="L16" s="5"/>
      <c r="M16" s="5"/>
      <c r="N16" s="5"/>
    </row>
    <row r="17" spans="1:107" s="34" customFormat="1" ht="18" x14ac:dyDescent="0.25">
      <c r="A17" s="67" t="s">
        <v>27</v>
      </c>
      <c r="B17" s="111" t="s">
        <v>28</v>
      </c>
      <c r="C17" s="112" t="s">
        <v>24</v>
      </c>
      <c r="D17" s="112" t="s">
        <v>24</v>
      </c>
      <c r="E17" s="112" t="s">
        <v>24</v>
      </c>
      <c r="F17" s="113"/>
      <c r="G17" s="112" t="s">
        <v>24</v>
      </c>
      <c r="H17" s="112" t="s">
        <v>24</v>
      </c>
      <c r="I17" s="112" t="s">
        <v>24</v>
      </c>
      <c r="J17" s="113"/>
      <c r="K17" s="114">
        <f>F17+J17</f>
        <v>0</v>
      </c>
      <c r="L17" s="35"/>
      <c r="M17" s="35"/>
      <c r="N17" s="35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6"/>
    </row>
    <row r="18" spans="1:107" ht="18" x14ac:dyDescent="0.25">
      <c r="A18" s="68" t="s">
        <v>29</v>
      </c>
      <c r="B18" s="69"/>
      <c r="C18" s="112" t="s">
        <v>24</v>
      </c>
      <c r="D18" s="112" t="s">
        <v>24</v>
      </c>
      <c r="E18" s="112" t="s">
        <v>24</v>
      </c>
      <c r="F18" s="96">
        <f>SUM(F17:F17)</f>
        <v>0</v>
      </c>
      <c r="G18" s="112" t="s">
        <v>24</v>
      </c>
      <c r="H18" s="112" t="s">
        <v>24</v>
      </c>
      <c r="I18" s="112" t="s">
        <v>24</v>
      </c>
      <c r="J18" s="96">
        <f>SUM(J17:J17)</f>
        <v>0</v>
      </c>
      <c r="K18" s="104">
        <f>SUM(K17:K17)</f>
        <v>0</v>
      </c>
      <c r="L18" s="5"/>
      <c r="M18" s="5"/>
      <c r="N18" s="5"/>
    </row>
    <row r="19" spans="1:107" ht="17.5" x14ac:dyDescent="0.25">
      <c r="A19" s="49" t="s">
        <v>30</v>
      </c>
      <c r="B19" s="116"/>
      <c r="C19" s="117"/>
      <c r="D19" s="118"/>
      <c r="E19" s="119"/>
      <c r="F19" s="120"/>
      <c r="G19" s="121"/>
      <c r="H19" s="118"/>
      <c r="I19" s="119"/>
      <c r="J19" s="120"/>
      <c r="K19" s="122"/>
      <c r="L19" s="5"/>
      <c r="M19" s="5"/>
      <c r="N19" s="5"/>
    </row>
    <row r="20" spans="1:107" s="33" customFormat="1" ht="18" x14ac:dyDescent="0.25">
      <c r="A20" s="70" t="s">
        <v>31</v>
      </c>
      <c r="B20" s="111" t="s">
        <v>28</v>
      </c>
      <c r="C20" s="111"/>
      <c r="D20" s="108" t="s">
        <v>24</v>
      </c>
      <c r="E20" s="123"/>
      <c r="F20" s="124">
        <f>C20*E20</f>
        <v>0</v>
      </c>
      <c r="G20" s="125"/>
      <c r="H20" s="108" t="s">
        <v>24</v>
      </c>
      <c r="I20" s="126"/>
      <c r="J20" s="124">
        <f>G20*I20</f>
        <v>0</v>
      </c>
      <c r="K20" s="127">
        <f>F20+J20</f>
        <v>0</v>
      </c>
      <c r="L20" s="35"/>
      <c r="M20" s="35"/>
      <c r="N20" s="35"/>
    </row>
    <row r="21" spans="1:107" s="33" customFormat="1" ht="18" x14ac:dyDescent="0.25">
      <c r="A21" s="70" t="s">
        <v>32</v>
      </c>
      <c r="B21" s="111" t="s">
        <v>28</v>
      </c>
      <c r="C21" s="111"/>
      <c r="D21" s="108" t="s">
        <v>24</v>
      </c>
      <c r="E21" s="123"/>
      <c r="F21" s="124">
        <f t="shared" ref="F21:F24" si="2">C21*E21</f>
        <v>0</v>
      </c>
      <c r="G21" s="125"/>
      <c r="H21" s="108" t="s">
        <v>24</v>
      </c>
      <c r="I21" s="126"/>
      <c r="J21" s="124">
        <f t="shared" ref="J21:J24" si="3">G21*I21</f>
        <v>0</v>
      </c>
      <c r="K21" s="127">
        <f t="shared" ref="K21:K24" si="4">F21+J21</f>
        <v>0</v>
      </c>
      <c r="L21" s="35"/>
      <c r="M21" s="35"/>
      <c r="N21" s="35"/>
    </row>
    <row r="22" spans="1:107" s="33" customFormat="1" ht="18" x14ac:dyDescent="0.25">
      <c r="A22" s="71" t="s">
        <v>33</v>
      </c>
      <c r="B22" s="111" t="s">
        <v>28</v>
      </c>
      <c r="C22" s="128"/>
      <c r="D22" s="108" t="s">
        <v>24</v>
      </c>
      <c r="E22" s="123"/>
      <c r="F22" s="124">
        <f t="shared" si="2"/>
        <v>0</v>
      </c>
      <c r="G22" s="125"/>
      <c r="H22" s="108" t="s">
        <v>24</v>
      </c>
      <c r="I22" s="126"/>
      <c r="J22" s="124">
        <f t="shared" si="3"/>
        <v>0</v>
      </c>
      <c r="K22" s="127">
        <f t="shared" si="4"/>
        <v>0</v>
      </c>
      <c r="L22" s="35"/>
      <c r="M22" s="35"/>
      <c r="N22" s="35"/>
    </row>
    <row r="23" spans="1:107" s="33" customFormat="1" ht="18" x14ac:dyDescent="0.25">
      <c r="A23" s="71" t="s">
        <v>34</v>
      </c>
      <c r="B23" s="111" t="s">
        <v>28</v>
      </c>
      <c r="C23" s="128"/>
      <c r="D23" s="108" t="s">
        <v>24</v>
      </c>
      <c r="E23" s="123"/>
      <c r="F23" s="124">
        <f t="shared" si="2"/>
        <v>0</v>
      </c>
      <c r="G23" s="125"/>
      <c r="H23" s="108" t="s">
        <v>24</v>
      </c>
      <c r="I23" s="126"/>
      <c r="J23" s="124">
        <f t="shared" si="3"/>
        <v>0</v>
      </c>
      <c r="K23" s="127">
        <f t="shared" si="4"/>
        <v>0</v>
      </c>
      <c r="L23" s="35"/>
      <c r="M23" s="35"/>
      <c r="N23" s="35"/>
    </row>
    <row r="24" spans="1:107" s="33" customFormat="1" ht="18" x14ac:dyDescent="0.25">
      <c r="A24" s="71" t="s">
        <v>35</v>
      </c>
      <c r="B24" s="111" t="s">
        <v>28</v>
      </c>
      <c r="C24" s="128"/>
      <c r="D24" s="108" t="s">
        <v>24</v>
      </c>
      <c r="E24" s="123"/>
      <c r="F24" s="124">
        <f t="shared" si="2"/>
        <v>0</v>
      </c>
      <c r="G24" s="125"/>
      <c r="H24" s="108" t="s">
        <v>24</v>
      </c>
      <c r="I24" s="126"/>
      <c r="J24" s="124">
        <f t="shared" si="3"/>
        <v>0</v>
      </c>
      <c r="K24" s="127">
        <f t="shared" si="4"/>
        <v>0</v>
      </c>
      <c r="L24" s="35"/>
      <c r="M24" s="35"/>
      <c r="N24" s="35"/>
    </row>
    <row r="25" spans="1:107" ht="18" x14ac:dyDescent="0.25">
      <c r="A25" s="55" t="s">
        <v>36</v>
      </c>
      <c r="B25" s="69"/>
      <c r="C25" s="112" t="s">
        <v>24</v>
      </c>
      <c r="D25" s="108" t="s">
        <v>24</v>
      </c>
      <c r="E25" s="108" t="s">
        <v>24</v>
      </c>
      <c r="F25" s="95">
        <f>SUM(F20:F24)</f>
        <v>0</v>
      </c>
      <c r="G25" s="108" t="s">
        <v>24</v>
      </c>
      <c r="H25" s="108" t="s">
        <v>24</v>
      </c>
      <c r="I25" s="108" t="s">
        <v>24</v>
      </c>
      <c r="J25" s="95">
        <f>SUM(J20:J24)</f>
        <v>0</v>
      </c>
      <c r="K25" s="103">
        <f>F25+J25</f>
        <v>0</v>
      </c>
      <c r="L25" s="5"/>
      <c r="M25" s="5"/>
      <c r="N25" s="5"/>
    </row>
    <row r="26" spans="1:107" ht="17.5" x14ac:dyDescent="0.25">
      <c r="A26" s="49"/>
      <c r="B26" s="116"/>
      <c r="C26" s="145" t="s">
        <v>37</v>
      </c>
      <c r="D26" s="146"/>
      <c r="E26" s="146"/>
      <c r="F26" s="146"/>
      <c r="G26" s="146"/>
      <c r="H26" s="146"/>
      <c r="I26" s="146"/>
      <c r="J26" s="146"/>
      <c r="K26" s="146"/>
      <c r="L26" s="5"/>
      <c r="M26" s="5"/>
      <c r="N26" s="5"/>
    </row>
    <row r="27" spans="1:107" s="33" customFormat="1" ht="18" x14ac:dyDescent="0.25">
      <c r="A27" s="70" t="s">
        <v>38</v>
      </c>
      <c r="B27" s="111" t="s">
        <v>28</v>
      </c>
      <c r="C27" s="113"/>
      <c r="D27" s="108" t="s">
        <v>24</v>
      </c>
      <c r="E27" s="113"/>
      <c r="F27" s="111">
        <f>C27*E27</f>
        <v>0</v>
      </c>
      <c r="G27" s="113"/>
      <c r="H27" s="108" t="s">
        <v>24</v>
      </c>
      <c r="I27" s="113"/>
      <c r="J27" s="111">
        <f>G27*I27</f>
        <v>0</v>
      </c>
      <c r="K27" s="114">
        <f>F27+J27</f>
        <v>0</v>
      </c>
      <c r="L27" s="35"/>
      <c r="M27" s="35"/>
      <c r="N27" s="35"/>
    </row>
    <row r="28" spans="1:107" s="33" customFormat="1" ht="18" x14ac:dyDescent="0.25">
      <c r="A28" s="70" t="s">
        <v>39</v>
      </c>
      <c r="B28" s="111" t="s">
        <v>28</v>
      </c>
      <c r="C28" s="115"/>
      <c r="D28" s="108" t="s">
        <v>24</v>
      </c>
      <c r="E28" s="115"/>
      <c r="F28" s="111">
        <f t="shared" ref="F28:F31" si="5">C28*E28</f>
        <v>0</v>
      </c>
      <c r="G28" s="115"/>
      <c r="H28" s="108" t="s">
        <v>24</v>
      </c>
      <c r="I28" s="115"/>
      <c r="J28" s="111">
        <f t="shared" ref="J28:J31" si="6">G28*I28</f>
        <v>0</v>
      </c>
      <c r="K28" s="114">
        <f t="shared" ref="K28:K31" si="7">F28+J28</f>
        <v>0</v>
      </c>
      <c r="L28" s="35"/>
      <c r="M28" s="35"/>
      <c r="N28" s="35"/>
    </row>
    <row r="29" spans="1:107" s="33" customFormat="1" ht="18" x14ac:dyDescent="0.25">
      <c r="A29" s="70" t="s">
        <v>40</v>
      </c>
      <c r="B29" s="111" t="s">
        <v>28</v>
      </c>
      <c r="C29" s="115"/>
      <c r="D29" s="108" t="s">
        <v>24</v>
      </c>
      <c r="E29" s="115"/>
      <c r="F29" s="111">
        <f t="shared" si="5"/>
        <v>0</v>
      </c>
      <c r="G29" s="115"/>
      <c r="H29" s="108" t="s">
        <v>24</v>
      </c>
      <c r="I29" s="115"/>
      <c r="J29" s="111">
        <f t="shared" si="6"/>
        <v>0</v>
      </c>
      <c r="K29" s="114">
        <f t="shared" si="7"/>
        <v>0</v>
      </c>
      <c r="L29" s="35"/>
      <c r="M29" s="35"/>
      <c r="N29" s="35"/>
    </row>
    <row r="30" spans="1:107" s="33" customFormat="1" ht="18" x14ac:dyDescent="0.25">
      <c r="A30" s="70" t="s">
        <v>41</v>
      </c>
      <c r="B30" s="111" t="s">
        <v>28</v>
      </c>
      <c r="C30" s="115"/>
      <c r="D30" s="108" t="s">
        <v>24</v>
      </c>
      <c r="E30" s="115"/>
      <c r="F30" s="111">
        <f t="shared" si="5"/>
        <v>0</v>
      </c>
      <c r="G30" s="115"/>
      <c r="H30" s="108" t="s">
        <v>24</v>
      </c>
      <c r="I30" s="115"/>
      <c r="J30" s="111">
        <f t="shared" si="6"/>
        <v>0</v>
      </c>
      <c r="K30" s="114">
        <f t="shared" si="7"/>
        <v>0</v>
      </c>
      <c r="L30" s="35"/>
      <c r="M30" s="35"/>
      <c r="N30" s="35"/>
    </row>
    <row r="31" spans="1:107" s="33" customFormat="1" ht="18" x14ac:dyDescent="0.25">
      <c r="A31" s="71" t="s">
        <v>42</v>
      </c>
      <c r="B31" s="111" t="s">
        <v>28</v>
      </c>
      <c r="C31" s="115"/>
      <c r="D31" s="108" t="s">
        <v>24</v>
      </c>
      <c r="E31" s="115"/>
      <c r="F31" s="111">
        <f t="shared" si="5"/>
        <v>0</v>
      </c>
      <c r="G31" s="115"/>
      <c r="H31" s="108" t="s">
        <v>24</v>
      </c>
      <c r="I31" s="115"/>
      <c r="J31" s="111">
        <f t="shared" si="6"/>
        <v>0</v>
      </c>
      <c r="K31" s="114">
        <f t="shared" si="7"/>
        <v>0</v>
      </c>
      <c r="L31" s="35"/>
      <c r="M31" s="35"/>
      <c r="N31" s="35"/>
    </row>
    <row r="32" spans="1:107" ht="18" x14ac:dyDescent="0.25">
      <c r="A32" s="55" t="s">
        <v>43</v>
      </c>
      <c r="B32" s="69"/>
      <c r="C32" s="112" t="s">
        <v>24</v>
      </c>
      <c r="D32" s="112" t="s">
        <v>24</v>
      </c>
      <c r="E32" s="112" t="s">
        <v>24</v>
      </c>
      <c r="F32" s="96">
        <f>SUM(F27:F31)</f>
        <v>0</v>
      </c>
      <c r="G32" s="112" t="s">
        <v>24</v>
      </c>
      <c r="H32" s="112" t="s">
        <v>24</v>
      </c>
      <c r="I32" s="112" t="s">
        <v>24</v>
      </c>
      <c r="J32" s="96">
        <f>SUM(J27:J31)</f>
        <v>0</v>
      </c>
      <c r="K32" s="104">
        <f>F32+J32</f>
        <v>0</v>
      </c>
      <c r="L32" s="5"/>
      <c r="M32" s="5"/>
      <c r="N32" s="5"/>
    </row>
    <row r="33" spans="1:14" ht="17.5" x14ac:dyDescent="0.25">
      <c r="A33" s="32"/>
      <c r="B33" s="107"/>
      <c r="C33" s="130" t="s">
        <v>44</v>
      </c>
      <c r="D33" s="131"/>
      <c r="E33" s="131"/>
      <c r="F33" s="131"/>
      <c r="G33" s="131"/>
      <c r="H33" s="131"/>
      <c r="I33" s="131"/>
      <c r="J33" s="131"/>
      <c r="K33" s="131"/>
      <c r="L33" s="5"/>
      <c r="M33" s="5"/>
      <c r="N33" s="5"/>
    </row>
    <row r="34" spans="1:14" ht="18" x14ac:dyDescent="0.25">
      <c r="A34" s="50" t="s">
        <v>45</v>
      </c>
      <c r="B34" s="51" t="s">
        <v>46</v>
      </c>
      <c r="C34" s="108" t="s">
        <v>24</v>
      </c>
      <c r="D34" s="108" t="s">
        <v>24</v>
      </c>
      <c r="E34" s="108" t="s">
        <v>24</v>
      </c>
      <c r="F34" s="54"/>
      <c r="G34" s="108" t="s">
        <v>24</v>
      </c>
      <c r="H34" s="108" t="s">
        <v>24</v>
      </c>
      <c r="I34" s="108" t="s">
        <v>24</v>
      </c>
      <c r="J34" s="54"/>
      <c r="K34" s="102">
        <f>F34+J34</f>
        <v>0</v>
      </c>
      <c r="L34" s="5"/>
      <c r="M34" s="5"/>
      <c r="N34" s="5"/>
    </row>
    <row r="35" spans="1:14" ht="18" x14ac:dyDescent="0.25">
      <c r="A35" s="50" t="s">
        <v>45</v>
      </c>
      <c r="B35" s="51" t="s">
        <v>46</v>
      </c>
      <c r="C35" s="108" t="s">
        <v>24</v>
      </c>
      <c r="D35" s="108" t="s">
        <v>24</v>
      </c>
      <c r="E35" s="108" t="s">
        <v>24</v>
      </c>
      <c r="F35" s="54"/>
      <c r="G35" s="108" t="s">
        <v>24</v>
      </c>
      <c r="H35" s="108" t="s">
        <v>24</v>
      </c>
      <c r="I35" s="108" t="s">
        <v>24</v>
      </c>
      <c r="J35" s="54"/>
      <c r="K35" s="102">
        <f t="shared" ref="K35:K39" si="8">F35+J35</f>
        <v>0</v>
      </c>
      <c r="L35" s="5"/>
      <c r="M35" s="5"/>
      <c r="N35" s="5"/>
    </row>
    <row r="36" spans="1:14" ht="18" x14ac:dyDescent="0.25">
      <c r="A36" s="50" t="s">
        <v>45</v>
      </c>
      <c r="B36" s="51" t="s">
        <v>46</v>
      </c>
      <c r="C36" s="108" t="s">
        <v>24</v>
      </c>
      <c r="D36" s="108" t="s">
        <v>24</v>
      </c>
      <c r="E36" s="108" t="s">
        <v>24</v>
      </c>
      <c r="F36" s="54"/>
      <c r="G36" s="108" t="s">
        <v>24</v>
      </c>
      <c r="H36" s="108" t="s">
        <v>24</v>
      </c>
      <c r="I36" s="108" t="s">
        <v>24</v>
      </c>
      <c r="J36" s="54"/>
      <c r="K36" s="102">
        <f t="shared" si="8"/>
        <v>0</v>
      </c>
      <c r="L36" s="5"/>
      <c r="M36" s="5"/>
      <c r="N36" s="5"/>
    </row>
    <row r="37" spans="1:14" ht="18" x14ac:dyDescent="0.25">
      <c r="A37" s="72" t="s">
        <v>47</v>
      </c>
      <c r="B37" s="73" t="s">
        <v>48</v>
      </c>
      <c r="C37" s="108" t="s">
        <v>24</v>
      </c>
      <c r="D37" s="108" t="s">
        <v>24</v>
      </c>
      <c r="E37" s="108" t="s">
        <v>24</v>
      </c>
      <c r="F37" s="54"/>
      <c r="G37" s="108" t="s">
        <v>24</v>
      </c>
      <c r="H37" s="108" t="s">
        <v>24</v>
      </c>
      <c r="I37" s="108" t="s">
        <v>24</v>
      </c>
      <c r="J37" s="54"/>
      <c r="K37" s="102">
        <f t="shared" si="8"/>
        <v>0</v>
      </c>
      <c r="L37" s="5"/>
      <c r="M37" s="5"/>
      <c r="N37" s="5"/>
    </row>
    <row r="38" spans="1:14" ht="18" x14ac:dyDescent="0.25">
      <c r="A38" s="72" t="s">
        <v>47</v>
      </c>
      <c r="B38" s="73" t="s">
        <v>48</v>
      </c>
      <c r="C38" s="108" t="s">
        <v>24</v>
      </c>
      <c r="D38" s="108" t="s">
        <v>24</v>
      </c>
      <c r="E38" s="108" t="s">
        <v>24</v>
      </c>
      <c r="F38" s="54"/>
      <c r="G38" s="108" t="s">
        <v>24</v>
      </c>
      <c r="H38" s="108" t="s">
        <v>24</v>
      </c>
      <c r="I38" s="108" t="s">
        <v>24</v>
      </c>
      <c r="J38" s="54"/>
      <c r="K38" s="102">
        <f t="shared" si="8"/>
        <v>0</v>
      </c>
      <c r="L38" s="5"/>
      <c r="M38" s="5"/>
      <c r="N38" s="5"/>
    </row>
    <row r="39" spans="1:14" ht="18" x14ac:dyDescent="0.25">
      <c r="A39" s="72" t="s">
        <v>47</v>
      </c>
      <c r="B39" s="73" t="s">
        <v>48</v>
      </c>
      <c r="C39" s="108" t="s">
        <v>24</v>
      </c>
      <c r="D39" s="108" t="s">
        <v>24</v>
      </c>
      <c r="E39" s="108" t="s">
        <v>24</v>
      </c>
      <c r="F39" s="54"/>
      <c r="G39" s="108" t="s">
        <v>24</v>
      </c>
      <c r="H39" s="108" t="s">
        <v>24</v>
      </c>
      <c r="I39" s="108" t="s">
        <v>24</v>
      </c>
      <c r="J39" s="54"/>
      <c r="K39" s="102">
        <f t="shared" si="8"/>
        <v>0</v>
      </c>
      <c r="L39" s="5"/>
      <c r="M39" s="5"/>
      <c r="N39" s="5"/>
    </row>
    <row r="40" spans="1:14" ht="36" x14ac:dyDescent="0.25">
      <c r="A40" s="74" t="s">
        <v>49</v>
      </c>
      <c r="B40" s="51" t="s">
        <v>50</v>
      </c>
      <c r="C40" s="52"/>
      <c r="D40" s="108" t="s">
        <v>24</v>
      </c>
      <c r="E40" s="129"/>
      <c r="F40" s="97"/>
      <c r="G40" s="52"/>
      <c r="H40" s="108" t="s">
        <v>24</v>
      </c>
      <c r="I40" s="129"/>
      <c r="J40" s="92">
        <f>G40*I40</f>
        <v>0</v>
      </c>
      <c r="K40" s="102">
        <f>F40+J40</f>
        <v>0</v>
      </c>
      <c r="L40" s="5"/>
      <c r="M40" s="5"/>
      <c r="N40" s="5"/>
    </row>
    <row r="41" spans="1:14" ht="36" x14ac:dyDescent="0.25">
      <c r="A41" s="74" t="s">
        <v>51</v>
      </c>
      <c r="B41" s="51" t="s">
        <v>50</v>
      </c>
      <c r="C41" s="52"/>
      <c r="D41" s="108" t="s">
        <v>24</v>
      </c>
      <c r="E41" s="129"/>
      <c r="F41" s="97"/>
      <c r="G41" s="52"/>
      <c r="H41" s="108" t="s">
        <v>24</v>
      </c>
      <c r="I41" s="129"/>
      <c r="J41" s="92">
        <f>G41*I41</f>
        <v>0</v>
      </c>
      <c r="K41" s="102">
        <f>F41+J41</f>
        <v>0</v>
      </c>
      <c r="L41" s="5"/>
      <c r="M41" s="5"/>
      <c r="N41" s="5"/>
    </row>
    <row r="42" spans="1:14" ht="17.5" x14ac:dyDescent="0.25">
      <c r="A42" s="75" t="s">
        <v>52</v>
      </c>
      <c r="B42" s="76"/>
      <c r="C42" s="77"/>
      <c r="D42" s="75"/>
      <c r="E42" s="78"/>
      <c r="F42" s="98">
        <f>SUM(F34:F41)</f>
        <v>0</v>
      </c>
      <c r="G42" s="77"/>
      <c r="H42" s="75"/>
      <c r="I42" s="78"/>
      <c r="J42" s="98">
        <f>SUM(J34:J41)</f>
        <v>0</v>
      </c>
      <c r="K42" s="105">
        <f>F42+J42</f>
        <v>0</v>
      </c>
      <c r="L42" s="5"/>
      <c r="M42" s="5"/>
      <c r="N42" s="5"/>
    </row>
    <row r="43" spans="1:14" ht="17.5" x14ac:dyDescent="0.25">
      <c r="A43" s="79" t="s">
        <v>53</v>
      </c>
      <c r="B43" s="80"/>
      <c r="C43" s="79"/>
      <c r="D43" s="81"/>
      <c r="E43" s="82"/>
      <c r="F43" s="99">
        <f>F12+F15+F18+F25+F32+F42</f>
        <v>0</v>
      </c>
      <c r="G43" s="79"/>
      <c r="H43" s="81"/>
      <c r="I43" s="82"/>
      <c r="J43" s="99">
        <f>J12+J15+J18+J25+J32+J42</f>
        <v>0</v>
      </c>
      <c r="K43" s="106">
        <f>F43+J43</f>
        <v>0</v>
      </c>
      <c r="L43" s="5"/>
      <c r="M43" s="5"/>
      <c r="N43" s="5"/>
    </row>
    <row r="44" spans="1:14" ht="18" x14ac:dyDescent="0.25">
      <c r="A44" s="83"/>
      <c r="B44" s="84"/>
      <c r="C44" s="83"/>
      <c r="D44" s="83"/>
      <c r="E44" s="85"/>
      <c r="F44" s="100" t="s">
        <v>54</v>
      </c>
      <c r="G44" s="83"/>
      <c r="H44" s="83"/>
      <c r="I44" s="85"/>
      <c r="J44" s="100" t="s">
        <v>54</v>
      </c>
      <c r="K44" s="86"/>
      <c r="L44" s="5"/>
      <c r="M44" s="5"/>
      <c r="N44" s="5"/>
    </row>
    <row r="45" spans="1:14" ht="18" x14ac:dyDescent="0.25">
      <c r="A45" s="83"/>
      <c r="B45" s="84"/>
      <c r="C45" s="83"/>
      <c r="D45" s="83"/>
      <c r="E45" s="85"/>
      <c r="F45" s="101" t="str">
        <f>IF(F43&gt;37500, "Total Budget Exceeds Ceiling", "Total Budget Within Ceiling")</f>
        <v>Total Budget Within Ceiling</v>
      </c>
      <c r="G45" s="87"/>
      <c r="H45" s="83"/>
      <c r="I45" s="85"/>
      <c r="J45" s="101" t="str">
        <f>IF(J43&gt;37500, "Total Budget Exceeds Ceiling", "Total Budget Within Ceiling")</f>
        <v>Total Budget Within Ceiling</v>
      </c>
      <c r="K45" s="88"/>
      <c r="L45" s="5"/>
      <c r="M45" s="5"/>
      <c r="N45" s="5"/>
    </row>
    <row r="46" spans="1:14" ht="15.5" x14ac:dyDescent="0.25">
      <c r="A46" s="20"/>
      <c r="B46" s="29"/>
      <c r="C46" s="20"/>
      <c r="D46" s="20"/>
      <c r="E46" s="21"/>
      <c r="F46" s="28"/>
      <c r="G46" s="24"/>
      <c r="H46" s="20"/>
      <c r="I46" s="21"/>
      <c r="J46" s="22"/>
      <c r="K46" s="22"/>
      <c r="L46" s="5"/>
      <c r="M46" s="5"/>
      <c r="N46" s="5"/>
    </row>
    <row r="47" spans="1:14" ht="15.5" x14ac:dyDescent="0.25">
      <c r="A47" s="20"/>
      <c r="B47" s="29"/>
      <c r="C47" s="20"/>
      <c r="D47" s="20"/>
      <c r="E47" s="21"/>
      <c r="F47" s="28"/>
      <c r="G47" s="24"/>
      <c r="H47" s="20"/>
      <c r="I47" s="21"/>
      <c r="J47" s="22"/>
      <c r="K47" s="22"/>
      <c r="L47" s="5"/>
      <c r="M47" s="5"/>
      <c r="N47" s="5"/>
    </row>
    <row r="48" spans="1:14" ht="15.5" x14ac:dyDescent="0.25">
      <c r="A48" s="20"/>
      <c r="B48" s="29"/>
      <c r="C48" s="20"/>
      <c r="D48" s="20"/>
      <c r="E48" s="21"/>
      <c r="F48" s="28"/>
      <c r="G48" s="24"/>
      <c r="H48" s="20"/>
      <c r="I48" s="21"/>
      <c r="J48" s="22"/>
      <c r="K48" s="22"/>
      <c r="L48" s="5"/>
      <c r="M48" s="5"/>
      <c r="N48" s="5"/>
    </row>
    <row r="49" spans="1:14" ht="15.5" x14ac:dyDescent="0.25">
      <c r="A49" s="26"/>
      <c r="B49" s="5"/>
      <c r="C49" s="20"/>
      <c r="D49" s="20"/>
      <c r="E49" s="21"/>
      <c r="F49" s="28"/>
      <c r="G49" s="24"/>
      <c r="H49" s="20"/>
      <c r="I49" s="21"/>
      <c r="J49" s="22"/>
      <c r="K49" s="22"/>
      <c r="L49" s="5"/>
      <c r="M49" s="5"/>
      <c r="N49" s="5"/>
    </row>
  </sheetData>
  <dataConsolidate/>
  <mergeCells count="8">
    <mergeCell ref="C33:K33"/>
    <mergeCell ref="G6:J6"/>
    <mergeCell ref="C6:F6"/>
    <mergeCell ref="K6:K7"/>
    <mergeCell ref="B8:K8"/>
    <mergeCell ref="C13:K13"/>
    <mergeCell ref="B16:K16"/>
    <mergeCell ref="C26:K26"/>
  </mergeCells>
  <phoneticPr fontId="0" type="noConversion"/>
  <conditionalFormatting sqref="A9:A11">
    <cfRule type="cellIs" dxfId="12" priority="33" stopIfTrue="1" operator="equal">
      <formula>"&lt;Insert more Expatriate Staff lines here&gt;"</formula>
    </cfRule>
  </conditionalFormatting>
  <conditionalFormatting sqref="A34:A39">
    <cfRule type="cellIs" dxfId="11" priority="8" stopIfTrue="1" operator="equal">
      <formula>"&lt;Specific construction activity&gt;"</formula>
    </cfRule>
  </conditionalFormatting>
  <conditionalFormatting sqref="A40:C41">
    <cfRule type="cellIs" dxfId="10" priority="25" stopIfTrue="1" operator="equal">
      <formula>"&lt;Specific construction activity&gt;"</formula>
    </cfRule>
  </conditionalFormatting>
  <conditionalFormatting sqref="B35:B39">
    <cfRule type="cellIs" dxfId="9" priority="685" stopIfTrue="1" operator="equal">
      <formula>"&lt;Insert more Program Activity lines here&gt;"</formula>
    </cfRule>
  </conditionalFormatting>
  <conditionalFormatting sqref="C14">
    <cfRule type="cellIs" dxfId="8" priority="22" stopIfTrue="1" operator="equal">
      <formula>"&lt;Specific general equipment&gt;"</formula>
    </cfRule>
  </conditionalFormatting>
  <conditionalFormatting sqref="F2">
    <cfRule type="cellIs" dxfId="7" priority="765" stopIfTrue="1" operator="greaterThan">
      <formula>0</formula>
    </cfRule>
  </conditionalFormatting>
  <conditionalFormatting sqref="F4">
    <cfRule type="cellIs" dxfId="6" priority="767" stopIfTrue="1" operator="greaterThan">
      <formula>0</formula>
    </cfRule>
  </conditionalFormatting>
  <conditionalFormatting sqref="F45 J45 L1:M34">
    <cfRule type="containsText" dxfId="5" priority="2" operator="containsText" text="Total Budget Exceeds Ceiling">
      <formula>NOT(ISERROR(SEARCH("Total Budget Exceeds Ceiling",F1)))</formula>
    </cfRule>
  </conditionalFormatting>
  <conditionalFormatting sqref="G1:G4">
    <cfRule type="expression" dxfId="4" priority="775" stopIfTrue="1">
      <formula>#REF!&lt;&gt;0</formula>
    </cfRule>
  </conditionalFormatting>
  <conditionalFormatting sqref="G40:G41">
    <cfRule type="cellIs" dxfId="3" priority="27" stopIfTrue="1" operator="equal">
      <formula>"&lt;Specific construction activity&gt;"</formula>
    </cfRule>
  </conditionalFormatting>
  <conditionalFormatting sqref="K40:K41">
    <cfRule type="cellIs" dxfId="2" priority="26" stopIfTrue="1" operator="equal">
      <formula>"&lt;Specific construction activity&gt;"</formula>
    </cfRule>
  </conditionalFormatting>
  <conditionalFormatting sqref="M35:M39 L40:M1048576">
    <cfRule type="containsText" dxfId="1" priority="17" operator="containsText" text="Total Budget Exceeds Ceiling">
      <formula>NOT(ISERROR(SEARCH("Total Budget Exceeds Ceiling",L35)))</formula>
    </cfRule>
  </conditionalFormatting>
  <conditionalFormatting sqref="L40:M1048576 L1:M34 M35:M39">
    <cfRule type="colorScale" priority="20">
      <colorScale>
        <cfvo type="min"/>
        <cfvo type="max"/>
        <color rgb="FFFF7128"/>
        <color rgb="FFFFEF9C"/>
      </colorScale>
    </cfRule>
  </conditionalFormatting>
  <conditionalFormatting sqref="B9:K45">
    <cfRule type="cellIs" dxfId="0" priority="1" operator="equal">
      <formula>"Not Applicable"</formula>
    </cfRule>
  </conditionalFormatting>
  <dataValidations count="10">
    <dataValidation type="whole" allowBlank="1" showInputMessage="1" showErrorMessage="1" sqref="C46" xr:uid="{00000000-0002-0000-0000-000000000000}">
      <formula1>0</formula1>
      <formula2>500</formula2>
    </dataValidation>
    <dataValidation allowBlank="1" showInputMessage="1" showErrorMessage="1" sqref="C1:C8 G1:G8 F1:F16 J1:J16 J40:J45 B1:B24 C10:C19 G10:G45 A1:A45 B25:C45 H1:I45 K1:K45 E12:E45 J18:J34 D1:D45 E1:E9 F18:F36 F40:F45" xr:uid="{47FD66C7-04D0-43FF-B93F-45AF70A61291}"/>
    <dataValidation type="whole" operator="lessThanOrEqual" allowBlank="1" showInputMessage="1" showErrorMessage="1" errorTitle="Error" error="Teaching load release must not exceed 6 credits per year" sqref="C9" xr:uid="{20CC5367-2B3A-403D-B836-2E07E7B50056}">
      <formula1>6</formula1>
    </dataValidation>
    <dataValidation type="whole" operator="lessThanOrEqual" allowBlank="1" showInputMessage="1" showErrorMessage="1" errorTitle="Error" error="Teaching load release must not exceed 6 credits per year." sqref="G9" xr:uid="{BEEFF8D7-4CBF-46D7-A262-9DDF8DCB9B5F}">
      <formula1>6</formula1>
    </dataValidation>
    <dataValidation type="custom" allowBlank="1" showInputMessage="1" showErrorMessage="1" errorTitle="Error" error="The total software or database cost must not exceed $6K/year" sqref="J35:J39" xr:uid="{F98F5E68-9B62-4CA8-9E2C-2F03A3F019D5}">
      <formula1>SUM($J$35:$J$39)&lt;=6000</formula1>
    </dataValidation>
    <dataValidation type="custom" allowBlank="1" showInputMessage="1" showErrorMessage="1" errorTitle="Error" error="The total travel expenses cannot exceed $3K per year." sqref="F17" xr:uid="{DB155B45-5124-4CBC-80C1-CF3591183136}">
      <formula1>SUM($F$17:$F$17)&lt;=3000</formula1>
    </dataValidation>
    <dataValidation type="custom" allowBlank="1" showInputMessage="1" showErrorMessage="1" errorTitle="Error" error="The total travel expenses cannot exceed $3K per year." sqref="J17" xr:uid="{D90B1A16-1539-4AF8-A540-6D69C109E838}">
      <formula1>SUM($J$17:$J$17)&lt;=3000</formula1>
    </dataValidation>
    <dataValidation type="whole" allowBlank="1" showInputMessage="1" showErrorMessage="1" errorTitle="Error" error="The postdoc salary unit cost should be $2K per month" sqref="E10" xr:uid="{5836FBC0-6953-4ECE-8E85-9CF70B6EDCBF}">
      <formula1>2000</formula1>
      <formula2>2000</formula2>
    </dataValidation>
    <dataValidation type="whole" allowBlank="1" showInputMessage="1" showErrorMessage="1" errorTitle="Error" error="The RA salary unit cost should be $1.05k per month" sqref="E11" xr:uid="{2D57CFEA-3A1F-4B8F-8C15-FB10F5B3D38B}">
      <formula1>1050</formula1>
      <formula2>1050</formula2>
    </dataValidation>
    <dataValidation type="custom" allowBlank="1" showInputMessage="1" showErrorMessage="1" errorTitle="Error" error="The total software or database cost must not exceed $6K/year" sqref="F37:F39" xr:uid="{B5234699-4214-43F8-89BA-DAE24B97FFCA}">
      <formula1>SUM($F$37:$F$39)&lt;=6000</formula1>
    </dataValidation>
  </dataValidations>
  <pageMargins left="0.75" right="0.75" top="1" bottom="1" header="0.5" footer="0.5"/>
  <pageSetup paperSize="9" scale="25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16"/>
  <sheetViews>
    <sheetView zoomScale="85" zoomScaleNormal="85" workbookViewId="0">
      <selection activeCell="B8" sqref="B8"/>
    </sheetView>
  </sheetViews>
  <sheetFormatPr defaultColWidth="8.7265625" defaultRowHeight="13" x14ac:dyDescent="0.25"/>
  <cols>
    <col min="1" max="1" width="69.1796875" style="1" bestFit="1" customWidth="1"/>
    <col min="2" max="2" width="14.453125" style="2" customWidth="1"/>
    <col min="3" max="16384" width="8.7265625" style="1"/>
  </cols>
  <sheetData>
    <row r="1" spans="1:2" ht="15" x14ac:dyDescent="0.25">
      <c r="A1" s="6" t="s">
        <v>0</v>
      </c>
    </row>
    <row r="2" spans="1:2" ht="15.5" x14ac:dyDescent="0.25">
      <c r="A2" s="5" t="s">
        <v>55</v>
      </c>
    </row>
    <row r="3" spans="1:2" ht="15.5" x14ac:dyDescent="0.25">
      <c r="A3" s="14"/>
    </row>
    <row r="4" spans="1:2" ht="13.5" customHeight="1" x14ac:dyDescent="0.25">
      <c r="B4" s="147" t="s">
        <v>56</v>
      </c>
    </row>
    <row r="5" spans="1:2" ht="15.65" customHeight="1" x14ac:dyDescent="0.25">
      <c r="A5" s="5"/>
      <c r="B5" s="147"/>
    </row>
    <row r="6" spans="1:2" ht="15.5" x14ac:dyDescent="0.25">
      <c r="A6" s="7" t="s">
        <v>20</v>
      </c>
      <c r="B6" s="3">
        <f>'Start Here-Budget'!K12</f>
        <v>0</v>
      </c>
    </row>
    <row r="7" spans="1:2" ht="15.5" x14ac:dyDescent="0.25">
      <c r="A7" s="7" t="s">
        <v>25</v>
      </c>
      <c r="B7" s="3">
        <f>'Start Here-Budget'!K15</f>
        <v>0</v>
      </c>
    </row>
    <row r="8" spans="1:2" ht="15.5" x14ac:dyDescent="0.25">
      <c r="A8" s="7" t="s">
        <v>57</v>
      </c>
      <c r="B8" s="3">
        <f>'Start Here-Budget'!K18</f>
        <v>0</v>
      </c>
    </row>
    <row r="9" spans="1:2" ht="15.5" x14ac:dyDescent="0.25">
      <c r="A9" s="7" t="s">
        <v>36</v>
      </c>
      <c r="B9" s="3">
        <f>'Start Here-Budget'!K25</f>
        <v>0</v>
      </c>
    </row>
    <row r="10" spans="1:2" ht="15.5" x14ac:dyDescent="0.25">
      <c r="A10" s="7" t="s">
        <v>43</v>
      </c>
      <c r="B10" s="3">
        <f>'Start Here-Budget'!K32</f>
        <v>0</v>
      </c>
    </row>
    <row r="11" spans="1:2" ht="15.5" x14ac:dyDescent="0.25">
      <c r="A11" s="7" t="s">
        <v>58</v>
      </c>
      <c r="B11" s="3" t="e">
        <f>'Start Here-Budget'!#REF!</f>
        <v>#REF!</v>
      </c>
    </row>
    <row r="12" spans="1:2" ht="15.5" x14ac:dyDescent="0.25">
      <c r="A12" s="4" t="s">
        <v>59</v>
      </c>
      <c r="B12" s="3" t="e">
        <f>'Start Here-Budget'!#REF!</f>
        <v>#REF!</v>
      </c>
    </row>
    <row r="13" spans="1:2" ht="15.5" x14ac:dyDescent="0.25">
      <c r="A13" s="4" t="s">
        <v>60</v>
      </c>
      <c r="B13" s="3">
        <f>'Start Here-Budget'!K42</f>
        <v>0</v>
      </c>
    </row>
    <row r="14" spans="1:2" ht="15.5" x14ac:dyDescent="0.25">
      <c r="A14" s="4" t="s">
        <v>61</v>
      </c>
      <c r="B14" s="3">
        <f>'Start Here-Budget'!K43</f>
        <v>0</v>
      </c>
    </row>
    <row r="15" spans="1:2" ht="15.5" x14ac:dyDescent="0.25">
      <c r="A15" s="4" t="s">
        <v>62</v>
      </c>
      <c r="B15" s="3" t="e">
        <f>'Start Here-Budget'!#REF!</f>
        <v>#REF!</v>
      </c>
    </row>
    <row r="16" spans="1:2" ht="15.5" x14ac:dyDescent="0.25">
      <c r="A16" s="4" t="s">
        <v>63</v>
      </c>
      <c r="B16" s="3" t="e">
        <f>'Start Here-Budget'!#REF!</f>
        <v>#REF!</v>
      </c>
    </row>
  </sheetData>
  <sheetProtection algorithmName="SHA-512" hashValue="r2/+Xi8CKrkms9X+NmaxVraHaThsOCDhRhwGOXCnnZe3XjdRHQXSitJ+zAxQJADfLP2ndA47PBqCvsdIJ4pnHw==" saltValue="inKrVCgrRXxUcZu9tY1h/g==" spinCount="100000" sheet="1" objects="1" scenarios="1"/>
  <dataConsolidate/>
  <mergeCells count="1">
    <mergeCell ref="B4:B5"/>
  </mergeCells>
  <pageMargins left="0.75" right="0.75" top="1" bottom="1" header="0.5" footer="0.5"/>
  <pageSetup paperSize="9" scale="2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Start Here-Budget</vt:lpstr>
      <vt:lpstr>Automatic - Budget Summary</vt:lpstr>
      <vt:lpstr>'Automatic - Budget Summary'!Print_Area</vt:lpstr>
      <vt:lpstr>'Start Here-Budget'!Print_Area</vt:lpstr>
      <vt:lpstr>'Automatic - Budget Summary'!Print_Titles</vt:lpstr>
      <vt:lpstr>'Start Here-Budget'!Print_Titles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2018-12-20T12:06:09Z</dcterms:created>
  <dcterms:modified xsi:type="dcterms:W3CDTF">2024-12-05T01:49:43Z</dcterms:modified>
  <cp:category/>
  <cp:contentStatus/>
</cp:coreProperties>
</file>